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D59" i="3"/>
  <c r="D61" i="3" s="1"/>
  <c r="D22" i="3"/>
  <c r="C22" i="3"/>
  <c r="C61" i="3" l="1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<sst xmlns="http://schemas.openxmlformats.org/spreadsheetml/2006/main" count="80" uniqueCount="64">
  <si>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</si>
  <si>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</si>
  <si>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</si>
  <si>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</si>
  <si>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</si>
  <si>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</si>
  <si>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</si>
  <si>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</si>
  <si>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</si>
  <si>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</si>
  <si>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</si>
  <si>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</si>
  <si>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</si>
  <si>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</si>
  <si>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</si>
  <si>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</si>
  <si>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</si>
  <si>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</si>
  <si>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</si>
  <si>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</si>
  <si>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</si>
  <si>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</si>
  <si>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</si>
  <si>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</si>
  <si>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</si>
  <si>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</si>
  <si>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</si>
  <si>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</si>
  <si>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</si>
  <si>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</si>
  <si>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</si>
  <si>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</si>
  <si>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</si>
  <si>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</si>
  <si>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</si>
  <si>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</si>
  <si>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</si>
  <si>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</si>
  <si>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</si>
  <si>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</si>
  <si>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</si>
  <si>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</si>
  <si>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</si>
  <si>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</si>
  <si>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</si>
  <si>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</si>
  <si>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</si>
  <si>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</si>
  <si>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</si>
  <si>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</si>
  <si>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</si>
  <si>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</si>
  <si>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</si>
  <si>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</si>
  <si>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</si>
  <si>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</si>
  <si>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SALAMANCA, GUANAJUATO.
ESTADO DE ACTIVIDADES
DEL 1 DE ENERO AL 31 DE DICIEMBRE DEL 2020</t>
  </si>
  <si>
    <t>C.P HUMBERTO RAZO ARTEAGA</t>
  </si>
  <si>
    <t>TESORERO MUNICIPAL</t>
  </si>
  <si>
    <t>LIC. MARIA BEATRIZ HERNÁNDEZ CRUZ</t>
  </si>
  <si>
    <t>PRESIDENTE MUNICIPAL</t>
  </si>
  <si>
    <r>
      <t>ELABORÓ, REVISÓ y  AUTORIZÓ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</si>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</sst>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Alignment="1" applyProtection="1">
      <alignment horizontal="center" vertical="top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10" fillId="0" borderId="0" xfId="8" applyNumberFormat="1" applyFont="1" applyAlignment="1" applyProtection="1">
      <alignment horizontal="center" vertical="top"/>
      <protection locked="0"/>
    </xf>
    <xf numFmtId="4" fontId="10" fillId="0" borderId="0" xfId="8" applyNumberFormat="1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5" t="s">
        <v>56</v>
      </c>
      <c r="B1" s="36"/>
      <c r="C1" s="36"/>
      <c r="D1" s="37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169212899.38999999</v>
      </c>
      <c r="D4" s="28">
        <f>SUM(D5:D11)</f>
        <v>205744565.22000003</v>
      </c>
      <c r="E4" s="31" t="s">
        <v>55</v>
      </c>
    </row>
    <row r="5" spans="1:5" x14ac:dyDescent="0.2">
      <c r="A5" s="19"/>
      <c r="B5" s="20" t="s">
        <v>1</v>
      </c>
      <c r="C5" s="29">
        <v>99192160.329999998</v>
      </c>
      <c r="D5" s="30">
        <v>101664746.48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60049149.810000002</v>
      </c>
      <c r="D8" s="30">
        <v>64805976.390000001</v>
      </c>
      <c r="E8" s="31">
        <v>4140</v>
      </c>
    </row>
    <row r="9" spans="1:5" x14ac:dyDescent="0.2">
      <c r="A9" s="19"/>
      <c r="B9" s="20" t="s">
        <v>47</v>
      </c>
      <c r="C9" s="29">
        <v>1913220.71</v>
      </c>
      <c r="D9" s="30">
        <v>13007929.68</v>
      </c>
      <c r="E9" s="31">
        <v>4150</v>
      </c>
    </row>
    <row r="10" spans="1:5" x14ac:dyDescent="0.2">
      <c r="A10" s="19"/>
      <c r="B10" s="20" t="s">
        <v>48</v>
      </c>
      <c r="C10" s="29">
        <v>8058368.54</v>
      </c>
      <c r="D10" s="30">
        <v>26265912.670000002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8" t="s">
        <v>50</v>
      </c>
      <c r="B12" s="39"/>
      <c r="C12" s="27">
        <f>SUM(C13:C14)</f>
        <v>677663559.98000002</v>
      </c>
      <c r="D12" s="28">
        <f>SUM(D13:D14)</f>
        <v>672712279.48000002</v>
      </c>
      <c r="E12" s="31" t="s">
        <v>55</v>
      </c>
    </row>
    <row r="13" spans="1:5" ht="22.5" x14ac:dyDescent="0.2">
      <c r="A13" s="19"/>
      <c r="B13" s="26" t="s">
        <v>51</v>
      </c>
      <c r="C13" s="29">
        <v>677663559.98000002</v>
      </c>
      <c r="D13" s="30">
        <v>672712279.48000002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846876459.37</v>
      </c>
      <c r="D22" s="3">
        <f>SUM(D4+D12+D15)</f>
        <v>878456844.70000005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493155922.52999997</v>
      </c>
      <c r="D25" s="28">
        <f>SUM(D26:D28)</f>
        <v>577730342.51999998</v>
      </c>
      <c r="E25" s="31" t="s">
        <v>55</v>
      </c>
    </row>
    <row r="26" spans="1:5" x14ac:dyDescent="0.2">
      <c r="A26" s="19"/>
      <c r="B26" s="20" t="s">
        <v>37</v>
      </c>
      <c r="C26" s="29">
        <v>282386798.83999997</v>
      </c>
      <c r="D26" s="30">
        <v>264142761.31999999</v>
      </c>
      <c r="E26" s="31">
        <v>5110</v>
      </c>
    </row>
    <row r="27" spans="1:5" x14ac:dyDescent="0.2">
      <c r="A27" s="19"/>
      <c r="B27" s="20" t="s">
        <v>16</v>
      </c>
      <c r="C27" s="29">
        <v>49698254.299999997</v>
      </c>
      <c r="D27" s="30">
        <v>88571650.810000002</v>
      </c>
      <c r="E27" s="31">
        <v>5120</v>
      </c>
    </row>
    <row r="28" spans="1:5" x14ac:dyDescent="0.2">
      <c r="A28" s="19"/>
      <c r="B28" s="20" t="s">
        <v>17</v>
      </c>
      <c r="C28" s="29">
        <v>161070869.38999999</v>
      </c>
      <c r="D28" s="30">
        <v>225015930.38999999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88419512.950000003</v>
      </c>
      <c r="D29" s="28">
        <f>SUM(D30:D38)</f>
        <v>64097833.789999999</v>
      </c>
      <c r="E29" s="31" t="s">
        <v>55</v>
      </c>
    </row>
    <row r="30" spans="1:5" x14ac:dyDescent="0.2">
      <c r="A30" s="19"/>
      <c r="B30" s="20" t="s">
        <v>18</v>
      </c>
      <c r="C30" s="29">
        <v>601309.52</v>
      </c>
      <c r="D30" s="30">
        <v>1000000</v>
      </c>
      <c r="E30" s="31">
        <v>5210</v>
      </c>
    </row>
    <row r="31" spans="1:5" x14ac:dyDescent="0.2">
      <c r="A31" s="19"/>
      <c r="B31" s="20" t="s">
        <v>19</v>
      </c>
      <c r="C31" s="29">
        <v>44801123.350000001</v>
      </c>
      <c r="D31" s="30">
        <v>46754532.719999999</v>
      </c>
      <c r="E31" s="31">
        <v>5220</v>
      </c>
    </row>
    <row r="32" spans="1:5" x14ac:dyDescent="0.2">
      <c r="A32" s="19"/>
      <c r="B32" s="20" t="s">
        <v>20</v>
      </c>
      <c r="C32" s="29">
        <v>2013573.89</v>
      </c>
      <c r="D32" s="30">
        <v>2683693.65</v>
      </c>
      <c r="E32" s="31">
        <v>5230</v>
      </c>
    </row>
    <row r="33" spans="1:5" x14ac:dyDescent="0.2">
      <c r="A33" s="19"/>
      <c r="B33" s="20" t="s">
        <v>21</v>
      </c>
      <c r="C33" s="29">
        <v>41003506.189999998</v>
      </c>
      <c r="D33" s="30">
        <v>13659607.42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13036806.380000001</v>
      </c>
      <c r="D39" s="28">
        <f>SUM(D40:D42)</f>
        <v>11962365.4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13036806.380000001</v>
      </c>
      <c r="D42" s="30">
        <v>11962365.4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7074713.6699999999</v>
      </c>
      <c r="D43" s="28">
        <f>SUM(D44:D48)</f>
        <v>10887991.01</v>
      </c>
      <c r="E43" s="31" t="s">
        <v>55</v>
      </c>
    </row>
    <row r="44" spans="1:5" x14ac:dyDescent="0.2">
      <c r="A44" s="19"/>
      <c r="B44" s="20" t="s">
        <v>26</v>
      </c>
      <c r="C44" s="29">
        <v>7074713.6699999999</v>
      </c>
      <c r="D44" s="30">
        <v>10887991.01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23968341.829999998</v>
      </c>
      <c r="D49" s="28">
        <f>SUM(D50:D55)</f>
        <v>25604432.09</v>
      </c>
      <c r="E49" s="31" t="s">
        <v>55</v>
      </c>
    </row>
    <row r="50" spans="1:9" x14ac:dyDescent="0.2">
      <c r="A50" s="19"/>
      <c r="B50" s="20" t="s">
        <v>31</v>
      </c>
      <c r="C50" s="29">
        <v>23968341.829999998</v>
      </c>
      <c r="D50" s="30">
        <v>25604432.09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625655297.36000001</v>
      </c>
      <c r="D59" s="3">
        <f>SUM(D56+D49+D43+D39+D29+D25)</f>
        <v>690282964.80999994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221221162.00999999</v>
      </c>
      <c r="D61" s="28">
        <f>D22-D59</f>
        <v>188173879.8900001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7" spans="2:4" ht="12" x14ac:dyDescent="0.2">
      <c r="B67" s="33" t="s">
        <v>57</v>
      </c>
      <c r="C67" s="41" t="s">
        <v>59</v>
      </c>
      <c r="D67" s="41"/>
    </row>
    <row r="68" spans="2:4" ht="12" x14ac:dyDescent="0.2">
      <c r="B68" s="33" t="s">
        <v>58</v>
      </c>
      <c r="C68" s="40" t="s">
        <v>60</v>
      </c>
      <c r="D68" s="40"/>
    </row>
    <row r="73" spans="2:4" ht="12" x14ac:dyDescent="0.2">
      <c r="B73" s="34" t="s">
        <v>61</v>
      </c>
    </row>
    <row r="74" spans="2:4" ht="12" x14ac:dyDescent="0.2">
      <c r="B74" s="34" t="s">
        <v>62</v>
      </c>
    </row>
    <row r="75" spans="2:4" ht="12" x14ac:dyDescent="0.2">
      <c r="B75" s="34" t="s">
        <v>63</v>
      </c>
    </row>
  </sheetData>
  <sheetProtection formatCells="0" formatColumns="0" formatRows="0" autoFilter="0"/>
  <mergeCells count="4">
    <mergeCell ref="A1:D1"/>
    <mergeCell ref="A12:B12"/>
    <mergeCell ref="C68:D68"/>
    <mergeCell ref="C67:D67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2021-02-02T21:55:47Z</cp:lastPrinted>
  <dcterms:created xsi:type="dcterms:W3CDTF">2012-12-11T20:29:16Z</dcterms:created>
  <dcterms:modified xsi:type="dcterms:W3CDTF">2021-02-03T02:26:10Z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